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G117" s="1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<sst xmlns="http://schemas.openxmlformats.org/spreadsheetml/2006/main" count="206" uniqueCount="204">
  <si>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</si>
  <si>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</si>
  <si>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</si>
  <si>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</si>
  <si>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</si>
  <si>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</si>
  <si>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</si>
  <si>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</si>
  <si>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</si>
  <si>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</si>
  <si>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</si>
  <si>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</si>
  <si>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</si>
  <si>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</si>
  <si>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</si>
  <si>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</si>
  <si>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</si>
  <si>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</si>
  <si>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</si>
  <si>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</si>
  <si>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</si>
  <si>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</si>
  <si>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</si>
  <si>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</si>
  <si>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</si>
  <si>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</si>
  <si>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</si>
  <si>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</si>
  <si>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</si>
  <si>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</si>
  <si>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</si>
  <si>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</si>
  <si>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</si>
  <si>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</si>
  <si>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</si>
  <si>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</si>
  <si>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</si>
  <si>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</si>
  <si>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</si>
  <si>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</si>
  <si>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</si>
  <si>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</si>
  <si>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</si>
  <si>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</si>
  <si>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</si>
  <si>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</si>
  <si>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</si>
  <si>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</si>
  <si>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</si>
  <si>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</si>
  <si>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</si>
  <si>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</si>
  <si>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</si>
  <si>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</si>
  <si>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</si>
  <si>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</si>
  <si>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</si>
  <si>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</si>
  <si>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</si>
  <si>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</si>
  <si>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</si>
  <si>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</si>
  <si>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</si>
  <si>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</si>
  <si>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</si>
  <si>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</si>
  <si>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</si>
  <si>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</si>
  <si>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</si>
  <si>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</si>
  <si>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</si>
  <si>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</si>
  <si>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</si>
  <si>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</si>
  <si>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</si>
  <si>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</si>
  <si>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</si>
  <si>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</si>
  <si>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</si>
  <si>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</si>
  <si>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</si>
  <si>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</si>
  <si>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</si>
  <si>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</si>
  <si>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</si>
  <si>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</si>
  <si>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</si>
  <si>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</si>
  <si>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</si>
  <si>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</si>
  <si>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</si>
  <si>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</si>
  <si>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</si>
  <si>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</si>
  <si>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</si>
  <si>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</si>
  <si>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</si>
  <si>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</si>
  <si>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</si>
  <si>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</si>
  <si>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</si>
  <si>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</si>
  <si>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</si>
  <si>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</si>
  <si>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</si>
  <si>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</si>
  <si>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</si>
  <si>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</si>
  <si>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</si>
  <si>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</si>
  <si>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</si>
  <si>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</si>
  <si>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</si>
  <si>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</si>
  <si>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</si>
  <si>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</si>
  <si>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</si>
  <si>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</si>
  <si>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</si>
  <si>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</si>
  <si>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</si>
  <si>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</si>
  <si>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</si>
  <si>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</si>
  <si>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</si>
  <si>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</si>
  <si>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</si>
  <si>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</si>
  <si>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</si>
  <si>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</si>
  <si>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</si>
  <si>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</si>
  <si>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</si>
  <si>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</si>
  <si>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</si>
  <si>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</si>
  <si>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</si>
  <si>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</si>
  <si>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</si>
  <si>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</si>
  <si>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</si>
  <si>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</si>
  <si>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</si>
  <si>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</si>
  <si>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</si>
  <si>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</si>
  <si>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</si>
  <si>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</si>
  <si>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</si>
  <si>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</si>
  <si>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</si>
  <si>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</si>
  <si>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</si>
  <si>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</si>
  <si>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</si>
  <si>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</si>
  <si>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</si>
  <si>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</si>
  <si>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</si>
  <si>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</si>
  <si>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</si>
  <si>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</si>
  <si>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</si>
  <si>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</si>
  <si>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</si>
  <si>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</si>
  <si>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</si>
  <si>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</si>
  <si>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</si>
  <si>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</si>
  <si>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</si>
  <si>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</si>
  <si>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</si>
  <si>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</si>
  <si>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</si>
  <si>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</si>
  <si>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</si>
  <si>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</si>
  <si>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</si>
  <si>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</si>
  <si>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</si>
  <si>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</si>
  <si>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</si>
  <si>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</si>
  <si>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</si>
  <si>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</si>
  <si>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</si>
  <si>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</si>
  <si>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</si>
  <si>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</si>
  <si>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</si>
  <si>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</si>
  <si>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</si>
  <si>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</si>
  <si>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</si>
  <si>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</si>
  <si>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</si>
  <si>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</si>
  <si>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</si>
  <si>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</si>
  <si>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</si>
  <si>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</si>
  <si>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الشرق الأوسط للكابلات المتخصصة / مسك_الأردن</t>
  </si>
  <si>
    <t>MIDDLE EAST SPECIALIZED CABLES COMPANY /MESC_JORDAN PLC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</si>
</sst>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03" workbookViewId="0">
      <selection activeCell="I123" sqref="I123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141059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2014</v>
      </c>
      <c r="F4" s="45">
        <v>2013</v>
      </c>
      <c r="G4" s="45">
        <v>2012</v>
      </c>
      <c r="H4" s="45">
        <v>2011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0.21</v>
      </c>
      <c r="F6" s="13">
        <v>0.28999999999999998</v>
      </c>
      <c r="G6" s="13">
        <v>0.13</v>
      </c>
      <c r="H6" s="13">
        <v>0.3</v>
      </c>
      <c r="I6" s="4" t="s">
        <v>139</v>
      </c>
    </row>
    <row r="7" spans="4:9" ht="20.100000000000001" customHeight="1">
      <c r="D7" s="10" t="s">
        <v>126</v>
      </c>
      <c r="E7" s="14">
        <v>847070.01</v>
      </c>
      <c r="F7" s="14">
        <v>445037.8</v>
      </c>
      <c r="G7" s="14">
        <v>1310491.99</v>
      </c>
      <c r="H7" s="14">
        <v>322943.34000000003</v>
      </c>
      <c r="I7" s="4" t="s">
        <v>140</v>
      </c>
    </row>
    <row r="8" spans="4:9" ht="20.100000000000001" customHeight="1">
      <c r="D8" s="10" t="s">
        <v>25</v>
      </c>
      <c r="E8" s="14">
        <v>3200206</v>
      </c>
      <c r="F8" s="14">
        <v>2648970</v>
      </c>
      <c r="G8" s="14">
        <v>5915780</v>
      </c>
      <c r="H8" s="14">
        <v>812324</v>
      </c>
      <c r="I8" s="4" t="s">
        <v>1</v>
      </c>
    </row>
    <row r="9" spans="4:9" ht="20.100000000000001" customHeight="1">
      <c r="D9" s="10" t="s">
        <v>26</v>
      </c>
      <c r="E9" s="14">
        <v>1780</v>
      </c>
      <c r="F9" s="14">
        <v>1573</v>
      </c>
      <c r="G9" s="14">
        <v>2295</v>
      </c>
      <c r="H9" s="14">
        <v>1182</v>
      </c>
      <c r="I9" s="4" t="s">
        <v>2</v>
      </c>
    </row>
    <row r="10" spans="4:9" ht="20.100000000000001" customHeight="1">
      <c r="D10" s="10" t="s">
        <v>27</v>
      </c>
      <c r="E10" s="14">
        <v>38889210</v>
      </c>
      <c r="F10" s="14">
        <v>38889210</v>
      </c>
      <c r="G10" s="14">
        <v>38889210</v>
      </c>
      <c r="H10" s="14">
        <v>38889210</v>
      </c>
      <c r="I10" s="4" t="s">
        <v>24</v>
      </c>
    </row>
    <row r="11" spans="4:9" ht="20.100000000000001" customHeight="1">
      <c r="D11" s="10" t="s">
        <v>127</v>
      </c>
      <c r="E11" s="14">
        <v>8166734.0999999996</v>
      </c>
      <c r="F11" s="14">
        <v>11277870.9</v>
      </c>
      <c r="G11" s="14">
        <v>5055597.3</v>
      </c>
      <c r="H11" s="14">
        <v>11666763</v>
      </c>
      <c r="I11" s="4" t="s">
        <v>141</v>
      </c>
    </row>
    <row r="12" spans="4:9" ht="20.100000000000001" customHeight="1">
      <c r="D12" s="11" t="s">
        <v>28</v>
      </c>
      <c r="E12" s="15">
        <v>42004</v>
      </c>
      <c r="F12" s="15">
        <v>41639</v>
      </c>
      <c r="G12" s="15">
        <v>41274</v>
      </c>
      <c r="H12" s="15">
        <v>40908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852867</v>
      </c>
      <c r="F16" s="56">
        <v>385156</v>
      </c>
      <c r="G16" s="56">
        <v>3354637</v>
      </c>
      <c r="H16" s="56">
        <v>191859</v>
      </c>
      <c r="I16" s="3" t="s">
        <v>58</v>
      </c>
    </row>
    <row r="17" spans="4:9" ht="20.100000000000001" customHeight="1">
      <c r="D17" s="10" t="s">
        <v>128</v>
      </c>
      <c r="E17" s="57">
        <v>13148763</v>
      </c>
      <c r="F17" s="57">
        <v>14675133</v>
      </c>
      <c r="G17" s="57">
        <v>5068954</v>
      </c>
      <c r="H17" s="57">
        <v>10535475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467946</v>
      </c>
      <c r="G19" s="57">
        <v>2506354</v>
      </c>
      <c r="H19" s="57">
        <v>4654724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1842891</v>
      </c>
      <c r="G20" s="57">
        <v>1183221</v>
      </c>
      <c r="H20" s="57">
        <v>1424053</v>
      </c>
      <c r="I20" s="4" t="s">
        <v>170</v>
      </c>
    </row>
    <row r="21" spans="4:9" ht="20.100000000000001" customHeight="1">
      <c r="D21" s="19" t="s">
        <v>181</v>
      </c>
      <c r="E21" s="57">
        <v>4533562</v>
      </c>
      <c r="F21" s="57">
        <v>7363452</v>
      </c>
      <c r="G21" s="57">
        <v>8292142</v>
      </c>
      <c r="H21" s="57">
        <v>17580931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18983016</v>
      </c>
      <c r="F23" s="57">
        <v>25272249</v>
      </c>
      <c r="G23" s="57">
        <v>23155929</v>
      </c>
      <c r="H23" s="57">
        <v>37278512</v>
      </c>
      <c r="I23" s="4" t="s">
        <v>60</v>
      </c>
    </row>
    <row r="24" spans="4:9" ht="20.100000000000001" customHeight="1">
      <c r="D24" s="10" t="s">
        <v>98</v>
      </c>
      <c r="E24" s="57">
        <v>3232071</v>
      </c>
      <c r="F24" s="57">
        <v>4440588</v>
      </c>
      <c r="G24" s="57">
        <v>4860821</v>
      </c>
      <c r="H24" s="57">
        <v>5932072</v>
      </c>
      <c r="I24" s="4" t="s">
        <v>82</v>
      </c>
    </row>
    <row r="25" spans="4:9" ht="20.100000000000001" customHeight="1">
      <c r="D25" s="10" t="s">
        <v>158</v>
      </c>
      <c r="E25" s="57">
        <v>20082072</v>
      </c>
      <c r="F25" s="57">
        <v>21137961</v>
      </c>
      <c r="G25" s="57">
        <v>22673039</v>
      </c>
      <c r="H25" s="57">
        <v>24061166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20082072</v>
      </c>
      <c r="F28" s="57">
        <v>21137961</v>
      </c>
      <c r="G28" s="57">
        <v>22673039</v>
      </c>
      <c r="H28" s="57">
        <v>24061166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54</v>
      </c>
      <c r="H29" s="57">
        <v>102442</v>
      </c>
      <c r="I29" s="4" t="s">
        <v>176</v>
      </c>
    </row>
    <row r="30" spans="4:9" ht="20.100000000000001" customHeight="1">
      <c r="D30" s="21" t="s">
        <v>29</v>
      </c>
      <c r="E30" s="58">
        <v>42297159</v>
      </c>
      <c r="F30" s="58">
        <v>50850798</v>
      </c>
      <c r="G30" s="58">
        <v>50689843</v>
      </c>
      <c r="H30" s="58">
        <v>67374192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1825843</v>
      </c>
      <c r="F35" s="56">
        <v>2914938</v>
      </c>
      <c r="G35" s="56">
        <v>887765</v>
      </c>
      <c r="H35" s="56">
        <v>1857968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4767910</v>
      </c>
      <c r="F37" s="57">
        <v>8193348</v>
      </c>
      <c r="G37" s="57">
        <v>13418874</v>
      </c>
      <c r="H37" s="57">
        <v>20332553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9385219</v>
      </c>
      <c r="G38" s="57">
        <v>7337562</v>
      </c>
      <c r="H38" s="57">
        <v>3866539</v>
      </c>
      <c r="I38" s="4" t="s">
        <v>85</v>
      </c>
    </row>
    <row r="39" spans="4:9" ht="20.100000000000001" customHeight="1">
      <c r="D39" s="10" t="s">
        <v>104</v>
      </c>
      <c r="E39" s="57">
        <v>8887567</v>
      </c>
      <c r="F39" s="57">
        <v>21375397</v>
      </c>
      <c r="G39" s="57">
        <v>22648909</v>
      </c>
      <c r="H39" s="57">
        <v>27227733</v>
      </c>
      <c r="I39" s="4" t="s">
        <v>86</v>
      </c>
    </row>
    <row r="40" spans="4:9" ht="20.100000000000001" customHeight="1">
      <c r="D40" s="10" t="s">
        <v>105</v>
      </c>
      <c r="E40" s="57">
        <v>40459581</v>
      </c>
      <c r="F40" s="57">
        <v>32264642</v>
      </c>
      <c r="G40" s="57">
        <v>28213744</v>
      </c>
      <c r="H40" s="57">
        <v>33881321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1092976</v>
      </c>
      <c r="F42" s="57">
        <v>827412</v>
      </c>
      <c r="G42" s="57">
        <v>610063</v>
      </c>
      <c r="H42" s="57">
        <v>561537</v>
      </c>
      <c r="I42" s="4" t="s">
        <v>87</v>
      </c>
    </row>
    <row r="43" spans="4:9" ht="20.100000000000001" customHeight="1">
      <c r="D43" s="20" t="s">
        <v>107</v>
      </c>
      <c r="E43" s="58">
        <v>50440124</v>
      </c>
      <c r="F43" s="58">
        <v>54467451</v>
      </c>
      <c r="G43" s="58">
        <v>51472716</v>
      </c>
      <c r="H43" s="58">
        <v>61670591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38889210</v>
      </c>
      <c r="F46" s="56">
        <v>38889210</v>
      </c>
      <c r="G46" s="56">
        <v>38889210</v>
      </c>
      <c r="H46" s="56">
        <v>38889210</v>
      </c>
      <c r="I46" s="3" t="s">
        <v>5</v>
      </c>
    </row>
    <row r="47" spans="4:9" ht="20.100000000000001" customHeight="1">
      <c r="D47" s="10" t="s">
        <v>31</v>
      </c>
      <c r="E47" s="57">
        <v>38889210</v>
      </c>
      <c r="F47" s="57">
        <v>38889210</v>
      </c>
      <c r="G47" s="57">
        <v>38889210</v>
      </c>
      <c r="H47" s="57">
        <v>38889210</v>
      </c>
      <c r="I47" s="4" t="s">
        <v>6</v>
      </c>
    </row>
    <row r="48" spans="4:9" ht="20.100000000000001" customHeight="1">
      <c r="D48" s="10" t="s">
        <v>130</v>
      </c>
      <c r="E48" s="57">
        <v>38889210</v>
      </c>
      <c r="F48" s="57">
        <v>38889210</v>
      </c>
      <c r="G48" s="57">
        <v>38889210</v>
      </c>
      <c r="H48" s="57">
        <v>38889210</v>
      </c>
      <c r="I48" s="4" t="s">
        <v>7</v>
      </c>
    </row>
    <row r="49" spans="4:9" ht="20.100000000000001" customHeight="1">
      <c r="D49" s="10" t="s">
        <v>73</v>
      </c>
      <c r="E49" s="57">
        <v>3391614</v>
      </c>
      <c r="F49" s="57">
        <v>3391614</v>
      </c>
      <c r="G49" s="57">
        <v>3391614</v>
      </c>
      <c r="H49" s="57">
        <v>3391614</v>
      </c>
      <c r="I49" s="4" t="s">
        <v>61</v>
      </c>
    </row>
    <row r="50" spans="4:9" ht="20.100000000000001" customHeight="1">
      <c r="D50" s="10" t="s">
        <v>32</v>
      </c>
      <c r="E50" s="57">
        <v>756445</v>
      </c>
      <c r="F50" s="57">
        <v>756445</v>
      </c>
      <c r="G50" s="57">
        <v>756445</v>
      </c>
      <c r="H50" s="57">
        <v>756445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-667642</v>
      </c>
      <c r="F57" s="57">
        <v>-694556</v>
      </c>
      <c r="G57" s="57">
        <v>-1082183</v>
      </c>
      <c r="H57" s="57">
        <v>-987909</v>
      </c>
      <c r="I57" s="4" t="s">
        <v>62</v>
      </c>
    </row>
    <row r="58" spans="4:9" ht="20.100000000000001" customHeight="1">
      <c r="D58" s="10" t="s">
        <v>39</v>
      </c>
      <c r="E58" s="57">
        <v>-50512592</v>
      </c>
      <c r="F58" s="57">
        <v>-45959366</v>
      </c>
      <c r="G58" s="57">
        <v>-42737959</v>
      </c>
      <c r="H58" s="57">
        <v>-36345759</v>
      </c>
      <c r="I58" s="4" t="s">
        <v>155</v>
      </c>
    </row>
    <row r="59" spans="4:9" ht="20.100000000000001" customHeight="1">
      <c r="D59" s="10" t="s">
        <v>38</v>
      </c>
      <c r="E59" s="57">
        <v>-8142965</v>
      </c>
      <c r="F59" s="57">
        <v>-3616653</v>
      </c>
      <c r="G59" s="57">
        <v>-782873</v>
      </c>
      <c r="H59" s="57">
        <v>5703601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42297159</v>
      </c>
      <c r="F61" s="58">
        <v>50850798</v>
      </c>
      <c r="G61" s="58">
        <v>50689843</v>
      </c>
      <c r="H61" s="58">
        <v>67374192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29588866</v>
      </c>
      <c r="F65" s="56">
        <v>39267655</v>
      </c>
      <c r="G65" s="56">
        <v>36291252</v>
      </c>
      <c r="H65" s="56">
        <v>59223318</v>
      </c>
      <c r="I65" s="3" t="s">
        <v>88</v>
      </c>
    </row>
    <row r="66" spans="4:9" ht="20.100000000000001" customHeight="1">
      <c r="D66" s="10" t="s">
        <v>110</v>
      </c>
      <c r="E66" s="57">
        <v>26996309</v>
      </c>
      <c r="F66" s="57">
        <v>35730307</v>
      </c>
      <c r="G66" s="57">
        <v>33096291</v>
      </c>
      <c r="H66" s="57">
        <v>61351909</v>
      </c>
      <c r="I66" s="4" t="s">
        <v>89</v>
      </c>
    </row>
    <row r="67" spans="4:9" ht="20.100000000000001" customHeight="1">
      <c r="D67" s="10" t="s">
        <v>132</v>
      </c>
      <c r="E67" s="57">
        <v>2592557</v>
      </c>
      <c r="F67" s="57">
        <v>3537348</v>
      </c>
      <c r="G67" s="57">
        <v>3194961</v>
      </c>
      <c r="H67" s="57">
        <v>-2128591</v>
      </c>
      <c r="I67" s="4" t="s">
        <v>90</v>
      </c>
    </row>
    <row r="68" spans="4:9" ht="20.100000000000001" customHeight="1">
      <c r="D68" s="10" t="s">
        <v>111</v>
      </c>
      <c r="E68" s="57">
        <v>754769</v>
      </c>
      <c r="F68" s="57">
        <v>662097</v>
      </c>
      <c r="G68" s="57">
        <v>684263</v>
      </c>
      <c r="H68" s="57">
        <v>742709</v>
      </c>
      <c r="I68" s="4" t="s">
        <v>91</v>
      </c>
    </row>
    <row r="69" spans="4:9" ht="20.100000000000001" customHeight="1">
      <c r="D69" s="10" t="s">
        <v>112</v>
      </c>
      <c r="E69" s="57">
        <v>652948</v>
      </c>
      <c r="F69" s="57">
        <v>706547</v>
      </c>
      <c r="G69" s="57">
        <v>584012</v>
      </c>
      <c r="H69" s="57">
        <v>654854</v>
      </c>
      <c r="I69" s="4" t="s">
        <v>92</v>
      </c>
    </row>
    <row r="70" spans="4:9" ht="20.100000000000001" customHeight="1">
      <c r="D70" s="10" t="s">
        <v>113</v>
      </c>
      <c r="E70" s="57">
        <v>1060037</v>
      </c>
      <c r="F70" s="57">
        <v>1334958</v>
      </c>
      <c r="G70" s="57">
        <v>1454049</v>
      </c>
      <c r="H70" s="57">
        <v>2184437</v>
      </c>
      <c r="I70" s="4" t="s">
        <v>93</v>
      </c>
    </row>
    <row r="71" spans="4:9" ht="20.100000000000001" customHeight="1">
      <c r="D71" s="10" t="s">
        <v>114</v>
      </c>
      <c r="E71" s="57">
        <v>2769398</v>
      </c>
      <c r="F71" s="57">
        <v>2592819</v>
      </c>
      <c r="G71" s="57">
        <v>1413822</v>
      </c>
      <c r="H71" s="57">
        <v>2000000</v>
      </c>
      <c r="I71" s="4" t="s">
        <v>94</v>
      </c>
    </row>
    <row r="72" spans="4:9" ht="20.100000000000001" customHeight="1">
      <c r="D72" s="10" t="s">
        <v>115</v>
      </c>
      <c r="E72" s="57">
        <v>-1584558</v>
      </c>
      <c r="F72" s="57">
        <v>-424115</v>
      </c>
      <c r="G72" s="57">
        <v>512864</v>
      </c>
      <c r="H72" s="57">
        <v>-5526154</v>
      </c>
      <c r="I72" s="4" t="s">
        <v>95</v>
      </c>
    </row>
    <row r="73" spans="4:9" ht="20.100000000000001" customHeight="1">
      <c r="D73" s="10" t="s">
        <v>116</v>
      </c>
      <c r="E73" s="57">
        <v>294770</v>
      </c>
      <c r="F73" s="57">
        <v>659672</v>
      </c>
      <c r="G73" s="57">
        <v>0</v>
      </c>
      <c r="H73" s="57">
        <v>-3607226</v>
      </c>
      <c r="I73" s="4" t="s">
        <v>63</v>
      </c>
    </row>
    <row r="74" spans="4:9" ht="20.100000000000001" customHeight="1">
      <c r="D74" s="10" t="s">
        <v>117</v>
      </c>
      <c r="E74" s="57">
        <v>1025729</v>
      </c>
      <c r="F74" s="57">
        <v>916499</v>
      </c>
      <c r="G74" s="57">
        <v>3960331</v>
      </c>
      <c r="H74" s="57">
        <v>108444</v>
      </c>
      <c r="I74" s="4" t="s">
        <v>64</v>
      </c>
    </row>
    <row r="75" spans="4:9" ht="20.100000000000001" customHeight="1">
      <c r="D75" s="10" t="s">
        <v>123</v>
      </c>
      <c r="E75" s="57">
        <v>-2315517</v>
      </c>
      <c r="F75" s="57">
        <v>-680942</v>
      </c>
      <c r="G75" s="57">
        <v>-3447467</v>
      </c>
      <c r="H75" s="57">
        <v>-9241824</v>
      </c>
      <c r="I75" s="4" t="s">
        <v>96</v>
      </c>
    </row>
    <row r="76" spans="4:9" ht="20.100000000000001" customHeight="1">
      <c r="D76" s="10" t="s">
        <v>118</v>
      </c>
      <c r="E76" s="57">
        <v>2250728</v>
      </c>
      <c r="F76" s="57">
        <v>2540465</v>
      </c>
      <c r="G76" s="57">
        <v>2842291</v>
      </c>
      <c r="H76" s="57">
        <v>2890350</v>
      </c>
      <c r="I76" s="4" t="s">
        <v>97</v>
      </c>
    </row>
    <row r="77" spans="4:9" ht="20.100000000000001" customHeight="1">
      <c r="D77" s="10" t="s">
        <v>190</v>
      </c>
      <c r="E77" s="57">
        <v>-4566245</v>
      </c>
      <c r="F77" s="57">
        <v>-3221407</v>
      </c>
      <c r="G77" s="57">
        <v>-6289758</v>
      </c>
      <c r="H77" s="57">
        <v>-12132174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102442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-4566245</v>
      </c>
      <c r="F82" s="57">
        <v>-3221407</v>
      </c>
      <c r="G82" s="57">
        <v>-6392200</v>
      </c>
      <c r="H82" s="57">
        <v>-12132174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-4566245</v>
      </c>
      <c r="F84" s="58">
        <v>-3221407</v>
      </c>
      <c r="G84" s="58">
        <v>-6392200</v>
      </c>
      <c r="H84" s="58">
        <v>-12132174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385156</v>
      </c>
      <c r="F88" s="56">
        <v>3354637</v>
      </c>
      <c r="G88" s="56">
        <v>191859</v>
      </c>
      <c r="H88" s="56">
        <v>300425</v>
      </c>
      <c r="I88" s="3" t="s">
        <v>16</v>
      </c>
    </row>
    <row r="89" spans="4:9" ht="20.100000000000001" customHeight="1">
      <c r="D89" s="10" t="s">
        <v>43</v>
      </c>
      <c r="E89" s="57">
        <v>6934873</v>
      </c>
      <c r="F89" s="57">
        <v>-1568066</v>
      </c>
      <c r="G89" s="57">
        <v>15183513</v>
      </c>
      <c r="H89" s="57">
        <v>1840769</v>
      </c>
      <c r="I89" s="4" t="s">
        <v>17</v>
      </c>
    </row>
    <row r="90" spans="4:9" ht="20.100000000000001" customHeight="1">
      <c r="D90" s="10" t="s">
        <v>44</v>
      </c>
      <c r="E90" s="57">
        <v>399284</v>
      </c>
      <c r="F90" s="57">
        <v>266021</v>
      </c>
      <c r="G90" s="57">
        <v>-68211</v>
      </c>
      <c r="H90" s="57">
        <v>216357</v>
      </c>
      <c r="I90" s="4" t="s">
        <v>18</v>
      </c>
    </row>
    <row r="91" spans="4:9" ht="20.100000000000001" customHeight="1">
      <c r="D91" s="10" t="s">
        <v>45</v>
      </c>
      <c r="E91" s="57">
        <v>-6866446</v>
      </c>
      <c r="F91" s="57">
        <v>-1667436</v>
      </c>
      <c r="G91" s="57">
        <v>-11952524</v>
      </c>
      <c r="H91" s="57">
        <v>-2165692</v>
      </c>
      <c r="I91" s="4" t="s">
        <v>19</v>
      </c>
    </row>
    <row r="92" spans="4:9" ht="20.100000000000001" customHeight="1">
      <c r="D92" s="21" t="s">
        <v>47</v>
      </c>
      <c r="E92" s="58">
        <v>852867</v>
      </c>
      <c r="F92" s="58">
        <v>385156</v>
      </c>
      <c r="G92" s="58">
        <v>3354637</v>
      </c>
      <c r="H92" s="58">
        <v>191859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8.2290331945544786</v>
      </c>
      <c r="F96" s="22">
        <f>+F8*100/F10</f>
        <v>6.8115808986605799</v>
      </c>
      <c r="G96" s="22">
        <f>+G8*100/G10</f>
        <v>15.211880107618541</v>
      </c>
      <c r="H96" s="22">
        <f>+H8*100/H10</f>
        <v>2.0888158952058937</v>
      </c>
      <c r="I96" s="3" t="s">
        <v>22</v>
      </c>
    </row>
    <row r="97" spans="1:15" ht="20.100000000000001" customHeight="1">
      <c r="D97" s="10" t="s">
        <v>49</v>
      </c>
      <c r="E97" s="13">
        <f>+E84/E10</f>
        <v>-0.11741675904447532</v>
      </c>
      <c r="F97" s="13">
        <f>+F84/F10</f>
        <v>-8.2835496015475754E-2</v>
      </c>
      <c r="G97" s="13">
        <f>+G84/G10</f>
        <v>-0.16436949992041494</v>
      </c>
      <c r="H97" s="13">
        <f>+H84/H10</f>
        <v>-0.31196761261028444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-0.20938879961819745</v>
      </c>
      <c r="F99" s="13">
        <f>+F59/F10</f>
        <v>-9.2998880666385356E-2</v>
      </c>
      <c r="G99" s="13">
        <f>+G59/G10</f>
        <v>-2.0130853776664528E-2</v>
      </c>
      <c r="H99" s="13">
        <f>+H59/H10</f>
        <v>0.14666281469847292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-1.788501076924256</v>
      </c>
      <c r="F100" s="13">
        <f>+F11/F84</f>
        <v>-3.500914631401745</v>
      </c>
      <c r="G100" s="13">
        <f>+G11/G84</f>
        <v>-0.79090098870498415</v>
      </c>
      <c r="H100" s="13">
        <f>+H11/H84</f>
        <v>-0.96163828510867055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-1.0029189736171038</v>
      </c>
      <c r="F103" s="23">
        <f>+F11/F59</f>
        <v>-3.1183171014747613</v>
      </c>
      <c r="G103" s="23">
        <f>+G11/G59</f>
        <v>-6.4577489580046823</v>
      </c>
      <c r="H103" s="23">
        <f>+H11/H59</f>
        <v>2.0455082674962712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8.7619343032612331</v>
      </c>
      <c r="F105" s="30">
        <f>+F67*100/F65</f>
        <v>9.0082995788773221</v>
      </c>
      <c r="G105" s="30">
        <f>+G67*100/G65</f>
        <v>8.8036670655506732</v>
      </c>
      <c r="H105" s="30">
        <f>+H67*100/H65</f>
        <v>-3.5941772124283884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-7.8256361700377433</v>
      </c>
      <c r="F106" s="31">
        <f>+F75*100/F65</f>
        <v>-1.7341040609631515</v>
      </c>
      <c r="G106" s="31">
        <f>+G75*100/G65</f>
        <v>-9.4994435573619782</v>
      </c>
      <c r="H106" s="31">
        <f>+H75*100/H65</f>
        <v>-15.605042594877917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-15.432308220260959</v>
      </c>
      <c r="F107" s="31">
        <f>+F82*100/F65</f>
        <v>-8.2037162646967339</v>
      </c>
      <c r="G107" s="31">
        <f>+G82*100/G65</f>
        <v>-17.613611125898881</v>
      </c>
      <c r="H107" s="31">
        <f>+H82*100/H65</f>
        <v>-20.485468240735852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-5.474403138990966</v>
      </c>
      <c r="F108" s="31">
        <f>(F82+F76)*100/F30</f>
        <v>-1.3390979626317763</v>
      </c>
      <c r="G108" s="31">
        <f>(G82+G76)*100/G30</f>
        <v>-7.0031958867972817</v>
      </c>
      <c r="H108" s="31">
        <f>(H82+H76)*100/H30</f>
        <v>-13.717157453999597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56.075950222062851</v>
      </c>
      <c r="F109" s="29">
        <f>+F84*100/F59</f>
        <v>89.071497873862938</v>
      </c>
      <c r="G109" s="29">
        <f>+G84*100/G59</f>
        <v>816.50535910677718</v>
      </c>
      <c r="H109" s="29">
        <f>+H84*100/H59</f>
        <v>-212.71077692847027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119.25180128528254</v>
      </c>
      <c r="F111" s="22">
        <f>+F43*100/F30</f>
        <v>107.11228366563687</v>
      </c>
      <c r="G111" s="22">
        <f>+G43*100/G30</f>
        <v>101.54443761050908</v>
      </c>
      <c r="H111" s="22">
        <f>+H43*100/H30</f>
        <v>91.534442446448935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-19.251801285282539</v>
      </c>
      <c r="F112" s="13">
        <f>+F59*100/F30</f>
        <v>-7.1122836656368698</v>
      </c>
      <c r="G112" s="13">
        <f>+G59*100/G30</f>
        <v>-1.5444376105090718</v>
      </c>
      <c r="H112" s="13">
        <f>+H59*100/H30</f>
        <v>8.4655575535510685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-1.0287857973064716</v>
      </c>
      <c r="F113" s="23">
        <f>+F75/F76</f>
        <v>-0.26803833156528428</v>
      </c>
      <c r="G113" s="23">
        <f>+G75/G76</f>
        <v>-1.2129183816857598</v>
      </c>
      <c r="H113" s="23">
        <f>+H75/H76</f>
        <v>-3.1974757382323942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0.69954736203440993</v>
      </c>
      <c r="F115" s="22">
        <f>+F65/F30</f>
        <v>0.77221315189586603</v>
      </c>
      <c r="G115" s="22">
        <f>+G65/G30</f>
        <v>0.71594721648674275</v>
      </c>
      <c r="H115" s="22">
        <f>+H65/H30</f>
        <v>0.8790208274408694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1.4733970677926063</v>
      </c>
      <c r="F116" s="13">
        <f>+F65/F28</f>
        <v>1.8576841446533088</v>
      </c>
      <c r="G116" s="13">
        <f>+G65/G28</f>
        <v>1.6006346568715379</v>
      </c>
      <c r="H116" s="13">
        <f>+H65/H28</f>
        <v>2.4613652555325043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2.9309113443096986</v>
      </c>
      <c r="F117" s="23">
        <f>+F65/F120</f>
        <v>10.07676324376702</v>
      </c>
      <c r="G117" s="23">
        <f>+G65/G120</f>
        <v>71.577555126030532</v>
      </c>
      <c r="H117" s="23">
        <f>+H65/H120</f>
        <v>5.8924107275664905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2.1359069360602287</v>
      </c>
      <c r="F119" s="59">
        <f>+F23/F39</f>
        <v>1.1823054795192809</v>
      </c>
      <c r="G119" s="59">
        <f>+G23/G39</f>
        <v>1.0223860672494203</v>
      </c>
      <c r="H119" s="59">
        <f>+H23/H39</f>
        <v>1.3691375627930538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10095449</v>
      </c>
      <c r="F120" s="58">
        <f>+F23-F39</f>
        <v>3896852</v>
      </c>
      <c r="G120" s="58">
        <f>+G23-G39</f>
        <v>507020</v>
      </c>
      <c r="H120" s="58">
        <f>+H23-H39</f>
        <v>10050779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2015-08-13T12:01:51Z</dcterms:modified>
</cp:coreProperties>
</file>